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C:\Users\Z0100FL\OneDrive - ZZZS dokumenti\Moji dokumenti\TABELE_služba\NADOMEST\"/>
    </mc:Choice>
  </mc:AlternateContent>
  <xr:revisionPtr revIDLastSave="0" documentId="8_{3870A28F-DDE4-4E45-A6CB-FEB27096C932}" xr6:coauthVersionLast="47" xr6:coauthVersionMax="47" xr10:uidLastSave="{00000000-0000-0000-0000-000000000000}"/>
  <bookViews>
    <workbookView xWindow="-120" yWindow="-120" windowWidth="29040" windowHeight="15840"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<sst xmlns="http://schemas.openxmlformats.org/spreadsheetml/2006/main" count="671" uniqueCount="171">
  <si>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</si>
  <si>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</si>
  <si>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</si>
  <si>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</si>
  <si>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</si>
  <si>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</si>
  <si>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</si>
  <si>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</si>
  <si>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</si>
  <si>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</si>
  <si>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</si>
  <si>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</si>
  <si>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</si>
  <si>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</si>
  <si>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</si>
  <si>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</si>
  <si>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</si>
  <si>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</si>
  <si>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</si>
  <si>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</si>
  <si>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</si>
  <si>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</si>
  <si>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</si>
  <si>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</si>
  <si>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</si>
  <si>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</si>
  <si>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</si>
  <si>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</si>
  <si>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</si>
  <si>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</si>
  <si>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</si>
  <si>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</si>
  <si>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</si>
  <si>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</si>
  <si>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</si>
  <si>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</si>
  <si>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</si>
  <si>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</si>
  <si>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</si>
  <si>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</si>
  <si>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</si>
  <si>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</si>
  <si>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</si>
  <si>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</si>
  <si>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</si>
  <si>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</si>
  <si>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</si>
  <si>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</si>
  <si>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</si>
  <si>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</si>
  <si>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</si>
  <si>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</si>
  <si>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</si>
  <si>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</si>
  <si>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</si>
  <si>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</si>
  <si>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</si>
  <si>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</si>
  <si>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</si>
  <si>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</si>
  <si>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</si>
  <si>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</si>
  <si>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</si>
  <si>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</si>
  <si>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</si>
  <si>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</si>
  <si>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</si>
  <si>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</si>
  <si>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</si>
  <si>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</si>
  <si>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</si>
  <si>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</si>
  <si>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</si>
  <si>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</si>
  <si>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</si>
  <si>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</si>
  <si>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</si>
  <si>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</si>
  <si>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</si>
  <si>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</si>
  <si>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</si>
  <si>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</si>
  <si>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</si>
  <si>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</si>
  <si>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</si>
  <si>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</si>
  <si>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</si>
  <si>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</si>
  <si>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</si>
  <si>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</si>
  <si>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</si>
  <si>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</si>
  <si>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</si>
  <si>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</si>
  <si>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</si>
  <si>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</si>
  <si>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</si>
  <si>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</si>
  <si>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</si>
  <si>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</si>
  <si>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</si>
  <si>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</si>
  <si>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</si>
  <si>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</si>
  <si>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</si>
  <si>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</si>
  <si>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</si>
  <si>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</si>
  <si>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</si>
  <si>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</si>
  <si>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</si>
  <si>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</si>
  <si>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</si>
  <si>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</si>
  <si>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</si>
  <si>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</si>
  <si>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</si>
  <si>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</si>
  <si>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</si>
  <si>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</si>
  <si>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</si>
  <si>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</si>
  <si>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</si>
  <si>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</si>
  <si>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</si>
  <si>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</si>
  <si>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</si>
  <si>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</si>
  <si>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</si>
  <si>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</si>
  <si>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</si>
  <si>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</si>
  <si>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</si>
  <si>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</si>
  <si>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</si>
  <si>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</si>
  <si>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</si>
  <si>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</si>
  <si>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</si>
  <si>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</si>
  <si>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</si>
  <si>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</si>
  <si>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</si>
  <si>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</si>
  <si>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</si>
  <si>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</si>
  <si>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</si>
  <si>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</si>
  <si>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</si>
  <si>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</si>
  <si>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</si>
  <si>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</si>
  <si>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</si>
  <si>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</si>
  <si>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</si>
  <si>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</si>
  <si>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</si>
  <si>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</si>
  <si>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</si>
  <si>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</si>
  <si>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</si>
  <si>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</si>
  <si>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</si>
  <si>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</si>
  <si>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</si>
  <si>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</si>
  <si>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</si>
  <si>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</si>
  <si>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</si>
  <si>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oktober 2024</t>
  </si>
  <si>
    <t>za 10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</si>
</sst>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40625" defaultRowHeight="12.75" x14ac:dyDescent="0.2"/>
  <cols>
    <col min="1" max="1" width="40.140625" style="7" customWidth="1"/>
    <col min="2" max="2" width="75.5703125" style="7" customWidth="1"/>
    <col min="3" max="16384" width="9.140625" style="7"/>
  </cols>
  <sheetData>
    <row r="4" spans="1:3" ht="15" x14ac:dyDescent="0.2">
      <c r="A4" s="18"/>
      <c r="B4" s="19"/>
      <c r="C4" s="19"/>
    </row>
    <row r="7" spans="1:3" x14ac:dyDescent="0.2">
      <c r="A7" s="6" t="s">
        <v>102</v>
      </c>
      <c r="B7" s="6"/>
    </row>
    <row r="8" spans="1:3" x14ac:dyDescent="0.2">
      <c r="A8" s="6" t="s">
        <v>103</v>
      </c>
      <c r="B8" s="6"/>
    </row>
    <row r="9" spans="1:3" x14ac:dyDescent="0.2">
      <c r="A9" s="6"/>
      <c r="B9" s="6"/>
    </row>
    <row r="10" spans="1:3" x14ac:dyDescent="0.2">
      <c r="A10" s="6" t="s">
        <v>108</v>
      </c>
      <c r="B10" s="6"/>
    </row>
    <row r="11" spans="1:3" x14ac:dyDescent="0.2">
      <c r="A11" s="6" t="s">
        <v>165</v>
      </c>
      <c r="B11" s="6"/>
    </row>
    <row r="12" spans="1:3" x14ac:dyDescent="0.2">
      <c r="A12" s="6" t="s">
        <v>111</v>
      </c>
      <c r="B12" s="6"/>
    </row>
    <row r="13" spans="1:3" x14ac:dyDescent="0.2">
      <c r="A13" s="6"/>
      <c r="B13" s="6"/>
    </row>
    <row r="14" spans="1:3" x14ac:dyDescent="0.2">
      <c r="A14" s="6" t="s">
        <v>110</v>
      </c>
      <c r="B14" s="6"/>
    </row>
    <row r="15" spans="1:3" x14ac:dyDescent="0.2">
      <c r="A15" s="6" t="s">
        <v>109</v>
      </c>
      <c r="B15" s="6"/>
    </row>
    <row r="16" spans="1:3" x14ac:dyDescent="0.2">
      <c r="A16" s="6"/>
      <c r="B16" s="6"/>
    </row>
    <row r="17" spans="1:2" x14ac:dyDescent="0.2">
      <c r="A17" s="6" t="s">
        <v>70</v>
      </c>
      <c r="B17" s="6"/>
    </row>
    <row r="18" spans="1:2" x14ac:dyDescent="0.2">
      <c r="A18" s="31" t="s">
        <v>72</v>
      </c>
      <c r="B18" s="6"/>
    </row>
    <row r="19" spans="1:2" x14ac:dyDescent="0.2">
      <c r="A19" s="31" t="s">
        <v>73</v>
      </c>
      <c r="B19" s="6"/>
    </row>
    <row r="20" spans="1:2" x14ac:dyDescent="0.2">
      <c r="A20" s="31" t="s">
        <v>71</v>
      </c>
      <c r="B20" s="6"/>
    </row>
    <row r="21" spans="1:2" ht="13.5" customHeight="1" x14ac:dyDescent="0.2">
      <c r="A21" s="31" t="s">
        <v>81</v>
      </c>
      <c r="B21" s="6"/>
    </row>
    <row r="22" spans="1:2" ht="13.5" customHeight="1" x14ac:dyDescent="0.2">
      <c r="A22" s="31" t="s">
        <v>82</v>
      </c>
      <c r="B22" s="6"/>
    </row>
    <row r="23" spans="1:2" ht="13.5" customHeight="1" x14ac:dyDescent="0.2">
      <c r="A23" s="31"/>
      <c r="B23" s="6"/>
    </row>
    <row r="24" spans="1:2" x14ac:dyDescent="0.2">
      <c r="A24" s="6" t="s">
        <v>64</v>
      </c>
      <c r="B24" s="6"/>
    </row>
    <row r="25" spans="1:2" x14ac:dyDescent="0.2">
      <c r="A25" s="6" t="s">
        <v>114</v>
      </c>
      <c r="B25" s="6"/>
    </row>
    <row r="26" spans="1:2" x14ac:dyDescent="0.2">
      <c r="A26" s="232" t="s">
        <v>168</v>
      </c>
      <c r="B26" s="6"/>
    </row>
    <row r="27" spans="1:2" x14ac:dyDescent="0.2">
      <c r="A27" s="6" t="s">
        <v>59</v>
      </c>
      <c r="B27" s="6"/>
    </row>
    <row r="28" spans="1:2" x14ac:dyDescent="0.2">
      <c r="A28" s="6" t="s">
        <v>60</v>
      </c>
      <c r="B28" s="6"/>
    </row>
    <row r="29" spans="1:2" x14ac:dyDescent="0.2">
      <c r="A29" s="6"/>
      <c r="B29" s="6"/>
    </row>
    <row r="30" spans="1:2" x14ac:dyDescent="0.2">
      <c r="A30" s="6" t="s">
        <v>37</v>
      </c>
      <c r="B30" s="6"/>
    </row>
    <row r="31" spans="1:2" x14ac:dyDescent="0.2">
      <c r="A31" s="6" t="s">
        <v>26</v>
      </c>
      <c r="B31" s="6"/>
    </row>
    <row r="32" spans="1:2" x14ac:dyDescent="0.2">
      <c r="A32" s="6" t="s">
        <v>39</v>
      </c>
      <c r="B32" s="6"/>
    </row>
    <row r="33" spans="1:5" x14ac:dyDescent="0.2">
      <c r="A33" s="6"/>
      <c r="B33" s="6"/>
    </row>
    <row r="34" spans="1:5" x14ac:dyDescent="0.2">
      <c r="A34" s="188" t="s">
        <v>169</v>
      </c>
      <c r="B34" s="8"/>
    </row>
    <row r="38" spans="1:5" x14ac:dyDescent="0.2">
      <c r="E38" s="9"/>
    </row>
    <row r="44" spans="1:5" s="10" customFormat="1" x14ac:dyDescent="0.2"/>
    <row r="46" spans="1:5" ht="15" x14ac:dyDescent="0.25">
      <c r="A46" s="11"/>
    </row>
    <row r="56" ht="13.5" customHeight="1" x14ac:dyDescent="0.2"/>
    <row r="67" ht="38.25" customHeight="1" x14ac:dyDescent="0.2"/>
    <row r="84" ht="36" customHeight="1" x14ac:dyDescent="0.2"/>
  </sheetData>
  <sheetProtection algorithmName="SHA-512" hashValue="9jzdeUlWaQfTwqGD9nLvLkCU5ZGmG9btiIYjPlH71wKwb0yRPT76+DhlWZljYZBZH7d8yzSUzz4MurI1+NzTyg==" saltValue="iOfrvU3/wz73t9nn3Khyew=="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UqaUBVURS4TuGTnNNrBgv4GSTE4Hz22vTSJ9+BPnlX0fJJfgNkNsUGcKQEMXnDh31yxIq/9WXAk7+SJ+soBN3g==" saltValue="y64bd+g+mIS4qhr8n2fTf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a1kzUx0Egou0UTNkgRfKfBP1uglIe5OxJe0o8uOjMsy64vrEWE4yHj8N7eqxDMo4A742jS4SvpbKJbbnjRdYaQ==" saltValue="WzeOEAgM5FyaxAnk5/csg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40625" defaultRowHeight="12.75" x14ac:dyDescent="0.2"/>
  <cols>
    <col min="1" max="1" width="4.140625" style="126" customWidth="1"/>
    <col min="2" max="2" width="11.28515625" style="126" customWidth="1"/>
    <col min="3" max="3" width="14.42578125" style="126" customWidth="1"/>
    <col min="4" max="4" width="11" style="126" customWidth="1"/>
    <col min="5" max="5" width="8" style="60" customWidth="1"/>
    <col min="6" max="6" width="8.42578125" style="60" customWidth="1"/>
    <col min="7" max="7" width="4.5703125" style="126" customWidth="1"/>
    <col min="8" max="8" width="6.7109375" style="126" customWidth="1"/>
    <col min="9" max="9" width="11.28515625" style="60" customWidth="1"/>
    <col min="10" max="10" width="7.42578125" style="60" customWidth="1"/>
    <col min="11" max="11" width="6.85546875" style="60" customWidth="1"/>
    <col min="12" max="12" width="10" style="126" customWidth="1"/>
    <col min="13" max="13" width="12.42578125" style="126" customWidth="1"/>
    <col min="14" max="14" width="12.140625" style="126" customWidth="1"/>
    <col min="15" max="15" width="14.7109375" style="60" customWidth="1"/>
    <col min="16" max="16" width="16.42578125" style="60" customWidth="1"/>
    <col min="17" max="16384" width="9.140625" style="60"/>
  </cols>
  <sheetData>
    <row r="1" spans="1:15" s="77" customFormat="1" ht="15.75" customHeight="1" x14ac:dyDescent="0.2">
      <c r="A1" s="333" t="s">
        <v>113</v>
      </c>
      <c r="B1" s="334"/>
      <c r="C1" s="334"/>
      <c r="D1" s="334"/>
      <c r="E1" s="98"/>
      <c r="F1" s="76" t="s">
        <v>38</v>
      </c>
      <c r="G1" s="78"/>
      <c r="H1" s="78"/>
      <c r="I1" s="78"/>
      <c r="J1" s="78"/>
      <c r="K1" s="78"/>
      <c r="L1" s="78"/>
      <c r="M1" s="78"/>
    </row>
    <row r="2" spans="1:15" s="77" customFormat="1" x14ac:dyDescent="0.2">
      <c r="A2" s="335"/>
      <c r="B2" s="335"/>
      <c r="C2" s="334"/>
      <c r="D2" s="334"/>
      <c r="E2" s="98"/>
      <c r="F2" s="76" t="s">
        <v>152</v>
      </c>
      <c r="G2" s="78"/>
      <c r="H2" s="78"/>
      <c r="I2" s="78"/>
      <c r="J2" s="78"/>
      <c r="K2" s="78"/>
      <c r="L2" s="78"/>
      <c r="M2" s="81"/>
      <c r="N2" s="83"/>
    </row>
    <row r="3" spans="1:15" s="77" customFormat="1" x14ac:dyDescent="0.2">
      <c r="A3" s="335"/>
      <c r="B3" s="335"/>
      <c r="C3" s="334"/>
      <c r="D3" s="334"/>
      <c r="E3" s="98"/>
      <c r="G3" s="99"/>
      <c r="H3" s="99"/>
      <c r="K3" s="79" t="s">
        <v>150</v>
      </c>
      <c r="L3" s="100"/>
      <c r="M3" s="101" t="s">
        <v>151</v>
      </c>
      <c r="N3" s="100">
        <v>2024</v>
      </c>
    </row>
    <row r="4" spans="1:15" s="77" customFormat="1" x14ac:dyDescent="0.2">
      <c r="E4" s="344" t="s">
        <v>149</v>
      </c>
      <c r="F4" s="254"/>
      <c r="G4" s="254"/>
      <c r="H4" s="345"/>
      <c r="I4" s="102"/>
      <c r="L4" s="81"/>
      <c r="M4" s="78"/>
      <c r="N4" s="78"/>
    </row>
    <row r="5" spans="1:15" s="77" customFormat="1" x14ac:dyDescent="0.2">
      <c r="B5" s="97" t="s">
        <v>91</v>
      </c>
      <c r="C5" s="348"/>
      <c r="D5" s="349"/>
      <c r="E5" s="346" t="s">
        <v>146</v>
      </c>
      <c r="F5" s="254"/>
      <c r="G5" s="254"/>
      <c r="H5" s="254"/>
      <c r="I5" s="254"/>
      <c r="J5" s="254"/>
      <c r="K5" s="345"/>
      <c r="L5" s="102"/>
      <c r="M5" s="77" t="s">
        <v>6</v>
      </c>
    </row>
    <row r="6" spans="1:15" s="77" customFormat="1" x14ac:dyDescent="0.2">
      <c r="B6" s="96" t="s">
        <v>16</v>
      </c>
      <c r="C6" s="348"/>
      <c r="D6" s="349"/>
      <c r="E6" s="347" t="s">
        <v>147</v>
      </c>
      <c r="F6" s="254"/>
      <c r="G6" s="254"/>
      <c r="H6" s="254"/>
      <c r="I6" s="254"/>
      <c r="J6" s="254"/>
      <c r="K6" s="345"/>
      <c r="L6" s="102"/>
      <c r="M6" s="84" t="s">
        <v>6</v>
      </c>
      <c r="N6" s="81"/>
    </row>
    <row r="7" spans="1:15" s="77" customFormat="1" ht="12" x14ac:dyDescent="0.2">
      <c r="G7" s="78"/>
      <c r="H7" s="78"/>
      <c r="L7" s="81"/>
      <c r="M7" s="78"/>
      <c r="N7" s="78"/>
    </row>
    <row r="8" spans="1:15" s="104" customFormat="1" x14ac:dyDescent="0.2">
      <c r="A8" s="94" t="s">
        <v>7</v>
      </c>
      <c r="B8" s="94" t="s">
        <v>23</v>
      </c>
      <c r="C8" s="329" t="s">
        <v>94</v>
      </c>
      <c r="D8" s="330"/>
      <c r="E8" s="144" t="s">
        <v>105</v>
      </c>
      <c r="F8" s="85"/>
      <c r="G8" s="150" t="s">
        <v>11</v>
      </c>
      <c r="H8" s="136" t="s">
        <v>8</v>
      </c>
      <c r="I8" s="86" t="s">
        <v>12</v>
      </c>
      <c r="J8" s="86" t="s">
        <v>89</v>
      </c>
      <c r="K8" s="86" t="s">
        <v>85</v>
      </c>
      <c r="L8" s="94" t="s">
        <v>92</v>
      </c>
      <c r="M8" s="94" t="s">
        <v>5</v>
      </c>
      <c r="N8" s="94" t="s">
        <v>17</v>
      </c>
      <c r="O8" s="103" t="s">
        <v>19</v>
      </c>
    </row>
    <row r="9" spans="1:15" s="104" customFormat="1" ht="11.25"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2"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5" customHeight="1" thickTop="1" x14ac:dyDescent="0.2">
      <c r="A11" s="166">
        <v>1</v>
      </c>
      <c r="B11" s="105" t="str">
        <f>IF(ISBLANK('1. obr.'!C1),"",'1. obr.'!C1)</f>
        <v/>
      </c>
      <c r="C11" s="331" t="str">
        <f>IF(ISBLANK('1. obr.'!E1),"",'1. obr.'!E1)</f>
        <v/>
      </c>
      <c r="D11" s="33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5" customHeight="1" x14ac:dyDescent="0.2">
      <c r="A12" s="167"/>
      <c r="B12" s="109"/>
      <c r="C12" s="110">
        <f>'1. obr.'!H7</f>
        <v>0</v>
      </c>
      <c r="D12" s="111">
        <f>'1. obr.'!H8</f>
        <v>0</v>
      </c>
      <c r="E12" s="146"/>
      <c r="F12" s="146"/>
      <c r="G12" s="133"/>
      <c r="H12" s="138"/>
      <c r="I12" s="25"/>
      <c r="J12" s="25"/>
      <c r="K12" s="25"/>
      <c r="L12" s="25"/>
      <c r="M12" s="25"/>
      <c r="N12" s="25"/>
      <c r="O12" s="112"/>
    </row>
    <row r="13" spans="1:15" s="77" customFormat="1" ht="12.95" customHeight="1" x14ac:dyDescent="0.2">
      <c r="A13" s="168">
        <v>2</v>
      </c>
      <c r="B13" s="141" t="str">
        <f>IF(ISBLANK('2. obr.'!C1),"",'2. obr.'!C1)</f>
        <v/>
      </c>
      <c r="C13" s="320" t="str">
        <f>IF(ISBLANK('2. obr.'!E1),"",'2. obr.'!E1)</f>
        <v/>
      </c>
      <c r="D13" s="321"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5" customHeight="1" x14ac:dyDescent="0.2">
      <c r="A14" s="169"/>
      <c r="B14" s="109"/>
      <c r="C14" s="110">
        <f>'2. obr.'!H7</f>
        <v>0</v>
      </c>
      <c r="D14" s="111">
        <f>'2. obr.'!H8</f>
        <v>0</v>
      </c>
      <c r="E14" s="146"/>
      <c r="F14" s="146"/>
      <c r="G14" s="135"/>
      <c r="H14" s="138"/>
      <c r="I14" s="114"/>
      <c r="J14" s="114"/>
      <c r="K14" s="114"/>
      <c r="L14" s="114"/>
      <c r="M14" s="114"/>
      <c r="N14" s="114"/>
      <c r="O14" s="115"/>
    </row>
    <row r="15" spans="1:15" s="77" customFormat="1" ht="12.95" customHeight="1" x14ac:dyDescent="0.2">
      <c r="A15" s="168">
        <v>3</v>
      </c>
      <c r="B15" s="113" t="str">
        <f>IF(ISBLANK('3.obr.'!C1),"",'3.obr.'!C1)</f>
        <v/>
      </c>
      <c r="C15" s="318" t="str">
        <f>IF(ISBLANK('3.obr.'!E1),"",'3.obr.'!E1)</f>
        <v/>
      </c>
      <c r="D15" s="319"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5" customHeight="1" x14ac:dyDescent="0.2">
      <c r="A16" s="167"/>
      <c r="B16" s="109"/>
      <c r="C16" s="110">
        <f>'3.obr.'!H7</f>
        <v>0</v>
      </c>
      <c r="D16" s="111">
        <f>'3.obr.'!H8</f>
        <v>0</v>
      </c>
      <c r="E16" s="146"/>
      <c r="F16" s="146"/>
      <c r="G16" s="133"/>
      <c r="H16" s="138"/>
      <c r="I16" s="25"/>
      <c r="J16" s="25"/>
      <c r="K16" s="25"/>
      <c r="L16" s="25"/>
      <c r="M16" s="25"/>
      <c r="N16" s="25"/>
      <c r="O16" s="112"/>
    </row>
    <row r="17" spans="1:16" s="77" customFormat="1" ht="12.95" customHeight="1" x14ac:dyDescent="0.2">
      <c r="A17" s="168">
        <v>4</v>
      </c>
      <c r="B17" s="113" t="str">
        <f>IF(ISBLANK('4.obr.'!C1),"",'4.obr.'!C1)</f>
        <v/>
      </c>
      <c r="C17" s="318" t="str">
        <f>IF(ISBLANK('4.obr.'!E1),"",'4.obr.'!E1)</f>
        <v/>
      </c>
      <c r="D17" s="319"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5" customHeight="1" x14ac:dyDescent="0.2">
      <c r="A18" s="167"/>
      <c r="B18" s="109"/>
      <c r="C18" s="110">
        <f>'4.obr.'!H7</f>
        <v>0</v>
      </c>
      <c r="D18" s="111">
        <f>'4.obr.'!H8</f>
        <v>0</v>
      </c>
      <c r="E18" s="146"/>
      <c r="F18" s="146"/>
      <c r="G18" s="133"/>
      <c r="H18" s="138"/>
      <c r="I18" s="25"/>
      <c r="J18" s="25"/>
      <c r="K18" s="25"/>
      <c r="L18" s="25"/>
      <c r="M18" s="25"/>
      <c r="N18" s="25"/>
      <c r="O18" s="112"/>
    </row>
    <row r="19" spans="1:16" s="77" customFormat="1" ht="12.95" customHeight="1" x14ac:dyDescent="0.2">
      <c r="A19" s="168">
        <v>5</v>
      </c>
      <c r="B19" s="141" t="str">
        <f>IF(ISBLANK('5.obr.'!C1),"",'5.obr.'!C1)</f>
        <v/>
      </c>
      <c r="C19" s="320" t="str">
        <f>IF(ISBLANK('5.obr.'!E1),"",'5.obr.'!E1)</f>
        <v/>
      </c>
      <c r="D19" s="322"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5" customHeight="1" x14ac:dyDescent="0.2">
      <c r="A20" s="167"/>
      <c r="B20" s="109"/>
      <c r="C20" s="110">
        <f>'5.obr.'!H7</f>
        <v>0</v>
      </c>
      <c r="D20" s="111">
        <f>'5.obr.'!H8</f>
        <v>0</v>
      </c>
      <c r="E20" s="146"/>
      <c r="F20" s="146"/>
      <c r="G20" s="133"/>
      <c r="H20" s="138"/>
      <c r="I20" s="25"/>
      <c r="J20" s="25"/>
      <c r="K20" s="25"/>
      <c r="L20" s="25"/>
      <c r="M20" s="25"/>
      <c r="N20" s="25"/>
      <c r="O20" s="112"/>
    </row>
    <row r="21" spans="1:16" s="77" customFormat="1" ht="12.95" customHeight="1" x14ac:dyDescent="0.2">
      <c r="A21" s="168">
        <v>6</v>
      </c>
      <c r="B21" s="141" t="str">
        <f>IF(ISBLANK('6.obr.'!C1),"",'6.obr.'!C1)</f>
        <v/>
      </c>
      <c r="C21" s="320" t="str">
        <f>IF(ISBLANK('6.obr.'!E1),"",'6.obr.'!E1)</f>
        <v/>
      </c>
      <c r="D21" s="322"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5" customHeight="1" x14ac:dyDescent="0.2">
      <c r="A22" s="167"/>
      <c r="B22" s="109"/>
      <c r="C22" s="110">
        <f>'6.obr.'!H7</f>
        <v>0</v>
      </c>
      <c r="D22" s="111">
        <f>'6.obr.'!H8</f>
        <v>0</v>
      </c>
      <c r="E22" s="146"/>
      <c r="F22" s="146"/>
      <c r="G22" s="133"/>
      <c r="H22" s="138"/>
      <c r="I22" s="25"/>
      <c r="J22" s="25"/>
      <c r="K22" s="25"/>
      <c r="L22" s="25"/>
      <c r="M22" s="25"/>
      <c r="N22" s="25"/>
      <c r="O22" s="112"/>
    </row>
    <row r="23" spans="1:16" s="77" customFormat="1" ht="12.95" customHeight="1" x14ac:dyDescent="0.2">
      <c r="A23" s="168">
        <v>7</v>
      </c>
      <c r="B23" s="141" t="str">
        <f>IF(ISBLANK('7.obr.'!C1),"",'7.obr.'!C1)</f>
        <v/>
      </c>
      <c r="C23" s="320" t="str">
        <f>IF(ISBLANK('7.obr.'!E1),"",'7.obr.'!E1)</f>
        <v/>
      </c>
      <c r="D23" s="322"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5" customHeight="1" x14ac:dyDescent="0.2">
      <c r="A24" s="167"/>
      <c r="B24" s="109"/>
      <c r="C24" s="110">
        <f>'7.obr.'!H7</f>
        <v>0</v>
      </c>
      <c r="D24" s="111">
        <f>'7.obr.'!H8</f>
        <v>0</v>
      </c>
      <c r="E24" s="146"/>
      <c r="F24" s="146"/>
      <c r="G24" s="133"/>
      <c r="H24" s="138"/>
      <c r="I24" s="25"/>
      <c r="J24" s="25"/>
      <c r="K24" s="25"/>
      <c r="L24" s="25"/>
      <c r="M24" s="25"/>
      <c r="N24" s="25"/>
      <c r="O24" s="112"/>
    </row>
    <row r="25" spans="1:16" s="77" customFormat="1" ht="12.95" customHeight="1" x14ac:dyDescent="0.2">
      <c r="A25" s="168">
        <v>8</v>
      </c>
      <c r="B25" s="113" t="str">
        <f>IF(ISBLANK('8.obr.'!C1),"",'8.obr.'!C1)</f>
        <v/>
      </c>
      <c r="C25" s="318" t="str">
        <f>IF(ISBLANK('8.obr.'!E1),"",'8.obr.'!E1)</f>
        <v/>
      </c>
      <c r="D25" s="319"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5" customHeight="1" thickBot="1" x14ac:dyDescent="0.25">
      <c r="A26" s="170"/>
      <c r="B26" s="116"/>
      <c r="C26" s="142">
        <f>'8.obr.'!H7</f>
        <v>0</v>
      </c>
      <c r="D26" s="143">
        <f>'8.obr.'!H8</f>
        <v>0</v>
      </c>
      <c r="E26" s="149"/>
      <c r="F26" s="149"/>
      <c r="G26" s="175"/>
      <c r="H26" s="140"/>
      <c r="I26" s="117"/>
      <c r="J26" s="117"/>
      <c r="K26" s="117"/>
      <c r="L26" s="117"/>
      <c r="M26" s="117"/>
      <c r="N26" s="117"/>
      <c r="O26" s="118"/>
    </row>
    <row r="27" spans="1:16" s="77" customFormat="1" ht="12.95" customHeight="1" thickTop="1" x14ac:dyDescent="0.2">
      <c r="A27" s="171"/>
      <c r="B27" s="171"/>
      <c r="C27" s="171"/>
      <c r="D27" s="171"/>
      <c r="E27" s="172"/>
      <c r="F27" s="173"/>
      <c r="G27" s="342" t="s">
        <v>97</v>
      </c>
      <c r="H27" s="343"/>
      <c r="I27" s="24">
        <f>SUMIF(I10:I26,"&gt;0",I10:I26)</f>
        <v>0</v>
      </c>
      <c r="J27" s="24"/>
      <c r="K27" s="24"/>
      <c r="L27" s="25">
        <f>SUMIF(L10:L26,"&gt;0",L10:L26)</f>
        <v>0</v>
      </c>
      <c r="M27" s="25">
        <f>SUMIF(M10:M26,"&gt;0",M10:M26)</f>
        <v>0</v>
      </c>
      <c r="N27" s="26">
        <f>SUMIF(N10:N26,"&gt;0",N10:N26)</f>
        <v>0</v>
      </c>
      <c r="O27" s="119">
        <f>SUMIF(O10:O26,"&gt;0",O10:O26)</f>
        <v>0</v>
      </c>
    </row>
    <row r="28" spans="1:16" s="77" customFormat="1" ht="12.95" customHeight="1" x14ac:dyDescent="0.2">
      <c r="A28" s="81"/>
      <c r="B28" s="81"/>
      <c r="C28" s="81"/>
      <c r="D28" s="81"/>
      <c r="E28" s="87"/>
      <c r="F28" s="87"/>
      <c r="G28" s="87"/>
      <c r="H28" s="87"/>
      <c r="I28" s="87"/>
      <c r="J28" s="87"/>
      <c r="K28" s="87"/>
      <c r="L28" s="88"/>
      <c r="M28" s="88"/>
      <c r="N28" s="88"/>
      <c r="O28" s="83"/>
      <c r="P28" s="83"/>
    </row>
    <row r="29" spans="1:16" s="77" customFormat="1" ht="12.95" customHeight="1" x14ac:dyDescent="0.2">
      <c r="A29" s="60" t="s">
        <v>115</v>
      </c>
      <c r="B29" s="81"/>
      <c r="C29" s="81"/>
      <c r="D29" s="81"/>
      <c r="E29" s="87"/>
      <c r="F29" s="87"/>
      <c r="G29" s="87"/>
      <c r="H29" s="87"/>
      <c r="I29" s="87"/>
      <c r="J29" s="87"/>
      <c r="K29" s="87"/>
      <c r="L29" s="88"/>
      <c r="M29" s="88"/>
      <c r="N29" s="88"/>
    </row>
    <row r="30" spans="1:16" s="104" customFormat="1" ht="12.95" customHeight="1" x14ac:dyDescent="0.2">
      <c r="G30" s="120"/>
      <c r="H30" s="120"/>
      <c r="L30" s="177"/>
      <c r="M30" s="178"/>
      <c r="N30" s="179"/>
    </row>
    <row r="31" spans="1:16" s="104" customFormat="1" ht="12.95" customHeight="1" x14ac:dyDescent="0.2">
      <c r="A31" s="84"/>
      <c r="D31" s="96" t="s">
        <v>21</v>
      </c>
      <c r="E31" s="327"/>
      <c r="F31" s="328"/>
      <c r="G31" s="120"/>
      <c r="H31" s="120"/>
      <c r="I31" s="77" t="s">
        <v>98</v>
      </c>
      <c r="K31" s="80"/>
      <c r="L31" s="336"/>
      <c r="M31" s="337"/>
      <c r="N31" s="338"/>
      <c r="O31" s="180"/>
    </row>
    <row r="32" spans="1:16" s="104" customFormat="1" ht="12.95" customHeight="1" x14ac:dyDescent="0.2">
      <c r="A32" s="90" t="s">
        <v>9</v>
      </c>
      <c r="B32" s="124"/>
      <c r="C32" s="123"/>
      <c r="D32" s="123"/>
      <c r="E32" s="124"/>
      <c r="F32" s="125"/>
      <c r="G32" s="120"/>
      <c r="H32" s="120"/>
      <c r="I32" s="89" t="s">
        <v>99</v>
      </c>
      <c r="L32" s="339"/>
      <c r="M32" s="340"/>
      <c r="N32" s="341"/>
      <c r="O32" s="174"/>
    </row>
    <row r="33" spans="1:15" s="104" customFormat="1" ht="12.95" customHeight="1" x14ac:dyDescent="0.2">
      <c r="A33" s="324"/>
      <c r="B33" s="325"/>
      <c r="C33" s="325"/>
      <c r="D33" s="325"/>
      <c r="E33" s="326"/>
      <c r="F33" s="124"/>
      <c r="G33" s="121"/>
      <c r="H33" s="121"/>
      <c r="I33" s="323"/>
      <c r="J33" s="323"/>
      <c r="K33" s="323"/>
      <c r="L33" s="323"/>
      <c r="M33" s="323"/>
    </row>
    <row r="34" spans="1:15" ht="12.95" customHeight="1" x14ac:dyDescent="0.2">
      <c r="A34" s="60"/>
      <c r="B34" s="60"/>
      <c r="C34" s="60"/>
      <c r="D34" s="60"/>
      <c r="F34" s="104"/>
      <c r="G34" s="120"/>
      <c r="H34" s="120"/>
      <c r="I34" s="104"/>
      <c r="J34" s="104"/>
      <c r="K34" s="104"/>
      <c r="L34" s="80"/>
      <c r="M34" s="121"/>
      <c r="N34" s="122"/>
    </row>
    <row r="35" spans="1:15" ht="12.95" customHeight="1" x14ac:dyDescent="0.2">
      <c r="B35" s="97" t="s">
        <v>14</v>
      </c>
      <c r="C35" s="127"/>
      <c r="D35" s="176"/>
      <c r="E35" s="125"/>
      <c r="G35" s="78" t="s">
        <v>15</v>
      </c>
      <c r="H35" s="78"/>
      <c r="I35" s="77"/>
      <c r="J35" s="77"/>
      <c r="K35" s="77"/>
      <c r="L35" s="78"/>
      <c r="M35" s="82"/>
      <c r="N35" s="82" t="s">
        <v>10</v>
      </c>
      <c r="O35" s="77"/>
    </row>
    <row r="36" spans="1:15" s="128" customFormat="1" ht="12.95" customHeight="1" x14ac:dyDescent="0.2">
      <c r="B36" s="123"/>
      <c r="G36" s="126"/>
      <c r="H36" s="126"/>
      <c r="I36" s="60"/>
      <c r="J36" s="60"/>
      <c r="K36" s="60"/>
      <c r="L36" s="80"/>
      <c r="M36" s="121"/>
      <c r="N36" s="122"/>
    </row>
    <row r="37" spans="1:15" s="128" customFormat="1" ht="17.100000000000001" customHeight="1" x14ac:dyDescent="0.2">
      <c r="C37" s="316" t="s">
        <v>112</v>
      </c>
      <c r="D37" s="317"/>
      <c r="E37" s="129"/>
      <c r="G37" s="126"/>
      <c r="H37" s="126"/>
      <c r="I37" s="60"/>
      <c r="J37" s="60"/>
      <c r="K37" s="60"/>
      <c r="L37" s="80"/>
      <c r="M37" s="121"/>
      <c r="N37" s="122"/>
    </row>
    <row r="38" spans="1:15" s="128" customFormat="1" x14ac:dyDescent="0.2">
      <c r="A38" s="123"/>
      <c r="B38" s="123"/>
      <c r="C38" s="104"/>
      <c r="D38" s="104"/>
      <c r="E38" s="104"/>
      <c r="G38" s="126"/>
      <c r="H38" s="126"/>
      <c r="L38" s="80"/>
      <c r="M38" s="121"/>
      <c r="N38" s="122"/>
    </row>
    <row r="39" spans="1:15" s="128" customFormat="1" x14ac:dyDescent="0.2">
      <c r="A39" s="123"/>
      <c r="B39" s="123"/>
      <c r="G39" s="126"/>
      <c r="H39" s="126"/>
      <c r="L39" s="80"/>
      <c r="M39" s="121"/>
      <c r="N39" s="122"/>
    </row>
    <row r="40" spans="1:15" s="128" customFormat="1" x14ac:dyDescent="0.2">
      <c r="A40" s="130"/>
      <c r="B40" s="130"/>
      <c r="C40" s="104"/>
      <c r="D40" s="104"/>
      <c r="E40" s="104"/>
      <c r="G40" s="126"/>
      <c r="H40" s="126"/>
      <c r="L40" s="80"/>
      <c r="M40" s="121"/>
      <c r="N40" s="122"/>
    </row>
    <row r="41" spans="1:15" s="128" customFormat="1" x14ac:dyDescent="0.2">
      <c r="A41" s="130"/>
      <c r="B41" s="130"/>
      <c r="C41" s="104"/>
      <c r="D41" s="104"/>
      <c r="E41" s="104"/>
      <c r="G41" s="126"/>
      <c r="H41" s="126"/>
      <c r="L41" s="80"/>
      <c r="M41" s="121"/>
      <c r="N41" s="122"/>
    </row>
    <row r="42" spans="1:15" s="128" customFormat="1" x14ac:dyDescent="0.2">
      <c r="A42" s="130"/>
      <c r="B42" s="130"/>
      <c r="C42" s="104"/>
      <c r="D42" s="104"/>
      <c r="E42" s="104"/>
      <c r="G42" s="126"/>
      <c r="H42" s="126"/>
      <c r="L42" s="80"/>
      <c r="M42" s="121"/>
      <c r="N42" s="122"/>
    </row>
    <row r="43" spans="1:15" x14ac:dyDescent="0.2">
      <c r="A43" s="91"/>
      <c r="B43" s="91"/>
      <c r="C43" s="104"/>
      <c r="D43" s="104"/>
      <c r="E43" s="104"/>
      <c r="L43" s="80"/>
      <c r="M43" s="121"/>
      <c r="N43" s="122"/>
    </row>
    <row r="44" spans="1:15" x14ac:dyDescent="0.2">
      <c r="A44" s="92"/>
      <c r="B44" s="92"/>
      <c r="C44" s="104"/>
      <c r="D44" s="104"/>
      <c r="E44" s="104"/>
      <c r="L44" s="131"/>
      <c r="M44" s="121"/>
      <c r="N44" s="122"/>
    </row>
    <row r="45" spans="1:15" x14ac:dyDescent="0.2">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28515625" defaultRowHeight="12.75" x14ac:dyDescent="0.2"/>
  <cols>
    <col min="1" max="1" width="15.7109375" style="1" customWidth="1"/>
    <col min="2" max="2" width="51.7109375" style="2" customWidth="1"/>
    <col min="4" max="4" width="15" customWidth="1"/>
  </cols>
  <sheetData>
    <row r="1" spans="1:4" ht="63.75" x14ac:dyDescent="0.2">
      <c r="A1" s="3" t="s">
        <v>4</v>
      </c>
      <c r="B1" s="4" t="s">
        <v>35</v>
      </c>
      <c r="C1" s="3" t="s">
        <v>78</v>
      </c>
      <c r="D1" s="3" t="s">
        <v>77</v>
      </c>
    </row>
    <row r="2" spans="1:4" x14ac:dyDescent="0.2">
      <c r="A2" s="32">
        <v>1</v>
      </c>
      <c r="B2" s="33" t="s">
        <v>27</v>
      </c>
      <c r="C2" s="34">
        <v>80</v>
      </c>
      <c r="D2" s="34">
        <v>90</v>
      </c>
    </row>
    <row r="3" spans="1:4" x14ac:dyDescent="0.2">
      <c r="A3" s="32">
        <v>2</v>
      </c>
      <c r="B3" s="33" t="s">
        <v>28</v>
      </c>
      <c r="C3" s="34">
        <v>70</v>
      </c>
      <c r="D3" s="34">
        <v>80</v>
      </c>
    </row>
    <row r="4" spans="1:4" x14ac:dyDescent="0.2">
      <c r="A4" s="32">
        <v>5</v>
      </c>
      <c r="B4" s="33" t="s">
        <v>56</v>
      </c>
      <c r="C4" s="34">
        <v>70</v>
      </c>
      <c r="D4" s="34">
        <v>80</v>
      </c>
    </row>
    <row r="5" spans="1:4" x14ac:dyDescent="0.2">
      <c r="A5" s="32">
        <v>8</v>
      </c>
      <c r="B5" s="33" t="s">
        <v>33</v>
      </c>
      <c r="C5" s="34">
        <v>90</v>
      </c>
      <c r="D5" s="34">
        <v>100</v>
      </c>
    </row>
    <row r="6" spans="1:4" x14ac:dyDescent="0.2">
      <c r="A6" s="32">
        <v>9</v>
      </c>
      <c r="B6" s="33" t="s">
        <v>34</v>
      </c>
      <c r="C6" s="34">
        <v>70</v>
      </c>
      <c r="D6" s="34">
        <v>80</v>
      </c>
    </row>
    <row r="7" spans="1:4" x14ac:dyDescent="0.2">
      <c r="A7" s="35">
        <v>3</v>
      </c>
      <c r="B7" s="36" t="s">
        <v>29</v>
      </c>
      <c r="C7" s="37">
        <v>100</v>
      </c>
      <c r="D7" s="37">
        <v>100</v>
      </c>
    </row>
    <row r="8" spans="1:4" x14ac:dyDescent="0.2">
      <c r="A8" s="35">
        <v>4</v>
      </c>
      <c r="B8" s="36" t="s">
        <v>30</v>
      </c>
      <c r="C8" s="37">
        <v>100</v>
      </c>
      <c r="D8" s="37">
        <v>100</v>
      </c>
    </row>
    <row r="9" spans="1:4" x14ac:dyDescent="0.2">
      <c r="A9" s="35">
        <v>6</v>
      </c>
      <c r="B9" s="36" t="s">
        <v>31</v>
      </c>
      <c r="C9" s="37">
        <v>80</v>
      </c>
      <c r="D9" s="37">
        <v>80</v>
      </c>
    </row>
    <row r="10" spans="1:4" x14ac:dyDescent="0.2">
      <c r="A10" s="181">
        <v>7</v>
      </c>
      <c r="B10" s="182" t="s">
        <v>32</v>
      </c>
      <c r="C10" s="183">
        <v>100</v>
      </c>
      <c r="D10" s="183">
        <v>100</v>
      </c>
    </row>
    <row r="11" spans="1:4" x14ac:dyDescent="0.2">
      <c r="A11" s="35">
        <v>10</v>
      </c>
      <c r="B11" s="36" t="s">
        <v>66</v>
      </c>
      <c r="C11" s="37">
        <v>80</v>
      </c>
      <c r="D11" s="37">
        <v>80</v>
      </c>
    </row>
    <row r="12" spans="1:4" ht="24" x14ac:dyDescent="0.2">
      <c r="A12" s="35">
        <v>11</v>
      </c>
      <c r="B12" s="36" t="s">
        <v>57</v>
      </c>
      <c r="C12" s="37">
        <v>100</v>
      </c>
      <c r="D12" s="37">
        <v>100</v>
      </c>
    </row>
    <row r="13" spans="1:4" x14ac:dyDescent="0.2">
      <c r="A13" s="35">
        <v>12</v>
      </c>
      <c r="B13" s="36" t="s">
        <v>36</v>
      </c>
      <c r="C13" s="37">
        <v>100</v>
      </c>
      <c r="D13" s="37">
        <v>100</v>
      </c>
    </row>
    <row r="14" spans="1:4" x14ac:dyDescent="0.2">
      <c r="A14" s="181">
        <v>16</v>
      </c>
      <c r="B14" s="182" t="s">
        <v>116</v>
      </c>
      <c r="C14" s="183">
        <v>80</v>
      </c>
      <c r="D14" s="183">
        <v>80</v>
      </c>
    </row>
    <row r="15" spans="1:4" ht="13.5" thickBot="1" x14ac:dyDescent="0.25">
      <c r="A15" s="40"/>
      <c r="B15" s="41"/>
      <c r="C15" s="42"/>
      <c r="D15" s="42"/>
    </row>
    <row r="16" spans="1:4" ht="24.75" thickBot="1" x14ac:dyDescent="0.25">
      <c r="A16" s="40"/>
      <c r="B16" s="43" t="s">
        <v>84</v>
      </c>
      <c r="C16" s="237" t="s">
        <v>75</v>
      </c>
      <c r="D16" s="238"/>
    </row>
    <row r="17" spans="1:9" ht="13.5" thickBot="1" x14ac:dyDescent="0.25">
      <c r="A17" s="27" t="s">
        <v>67</v>
      </c>
      <c r="B17" s="28" t="s">
        <v>79</v>
      </c>
      <c r="C17" s="235" t="s">
        <v>107</v>
      </c>
      <c r="D17" s="236"/>
      <c r="E17" s="239" t="s">
        <v>83</v>
      </c>
      <c r="F17" s="240"/>
      <c r="G17" s="240"/>
      <c r="H17" s="240"/>
    </row>
    <row r="18" spans="1:9" ht="13.5" thickBot="1" x14ac:dyDescent="0.25">
      <c r="A18" s="27" t="s">
        <v>68</v>
      </c>
      <c r="B18" s="28" t="s">
        <v>80</v>
      </c>
      <c r="C18" s="235" t="s">
        <v>107</v>
      </c>
      <c r="D18" s="236"/>
      <c r="E18" s="241"/>
      <c r="F18" s="242"/>
      <c r="G18" s="242"/>
      <c r="H18" s="242"/>
    </row>
    <row r="19" spans="1:9" ht="13.5" thickBot="1" x14ac:dyDescent="0.25">
      <c r="A19" s="38" t="s">
        <v>74</v>
      </c>
      <c r="B19" s="39" t="s">
        <v>76</v>
      </c>
      <c r="C19" s="233" t="s">
        <v>117</v>
      </c>
      <c r="D19" s="234"/>
      <c r="E19" s="241"/>
      <c r="F19" s="242"/>
      <c r="G19" s="242"/>
      <c r="H19" s="242"/>
    </row>
    <row r="20" spans="1:9" x14ac:dyDescent="0.2">
      <c r="E20" s="241"/>
      <c r="F20" s="242"/>
      <c r="G20" s="242"/>
      <c r="H20" s="242"/>
    </row>
    <row r="21" spans="1:9" x14ac:dyDescent="0.2">
      <c r="A21" s="44"/>
      <c r="B21" s="45"/>
      <c r="C21" s="45"/>
      <c r="D21" s="45"/>
    </row>
    <row r="22" spans="1:9" x14ac:dyDescent="0.2">
      <c r="A22" s="44" t="s">
        <v>118</v>
      </c>
      <c r="B22" s="45"/>
      <c r="C22" s="45"/>
      <c r="D22" s="45"/>
    </row>
    <row r="23" spans="1:9" x14ac:dyDescent="0.2">
      <c r="A23" s="187">
        <v>752.34</v>
      </c>
      <c r="B23" s="212" t="s">
        <v>157</v>
      </c>
      <c r="C23" s="45"/>
      <c r="D23" s="45"/>
    </row>
    <row r="24" spans="1:9" x14ac:dyDescent="0.2">
      <c r="A24" s="44"/>
      <c r="B24" s="45"/>
      <c r="C24" s="45"/>
      <c r="D24" s="45"/>
    </row>
    <row r="25" spans="1:9" x14ac:dyDescent="0.2">
      <c r="A25" s="222" t="s">
        <v>158</v>
      </c>
      <c r="B25" s="223"/>
      <c r="C25" s="47"/>
      <c r="D25" s="47"/>
      <c r="E25" s="47"/>
      <c r="F25" s="47"/>
      <c r="G25" s="47"/>
      <c r="H25" s="47"/>
      <c r="I25" s="47"/>
    </row>
    <row r="26" spans="1:9" x14ac:dyDescent="0.2">
      <c r="A26" s="224">
        <v>5884.4</v>
      </c>
      <c r="B26" s="225" t="s">
        <v>170</v>
      </c>
      <c r="C26" s="47"/>
      <c r="D26" s="47"/>
      <c r="E26" s="47"/>
      <c r="F26" s="47"/>
      <c r="G26" s="47"/>
      <c r="H26" s="47"/>
      <c r="I26" s="47"/>
    </row>
    <row r="27" spans="1:9" x14ac:dyDescent="0.2">
      <c r="A27" s="46"/>
      <c r="B27" s="47"/>
      <c r="C27" s="47"/>
      <c r="D27" s="47"/>
      <c r="E27" s="47"/>
      <c r="F27" s="47"/>
      <c r="G27" s="47"/>
      <c r="H27" s="47"/>
      <c r="I27" s="47"/>
    </row>
    <row r="28" spans="1:9" x14ac:dyDescent="0.2">
      <c r="A28" s="46"/>
      <c r="B28" s="47"/>
      <c r="C28" s="47"/>
      <c r="D28" s="47"/>
      <c r="E28" s="47"/>
      <c r="F28" s="47"/>
      <c r="G28" s="47"/>
      <c r="H28" s="47"/>
      <c r="I28" s="47"/>
    </row>
    <row r="29" spans="1:9" x14ac:dyDescent="0.2">
      <c r="A29" s="46"/>
      <c r="B29" s="47"/>
      <c r="C29" s="47"/>
      <c r="D29" s="47"/>
      <c r="E29" s="47"/>
      <c r="F29" s="47"/>
      <c r="G29" s="47"/>
      <c r="H29" s="47"/>
      <c r="I29" s="47"/>
    </row>
    <row r="30" spans="1:9" x14ac:dyDescent="0.2">
      <c r="A30" s="46"/>
      <c r="B30" s="47"/>
      <c r="C30" s="47"/>
      <c r="D30" s="47"/>
      <c r="E30" s="47"/>
      <c r="F30" s="47"/>
      <c r="G30" s="47"/>
      <c r="H30" s="47"/>
      <c r="I30" s="47"/>
    </row>
    <row r="31" spans="1:9" x14ac:dyDescent="0.2">
      <c r="A31" s="46"/>
      <c r="B31" s="47"/>
      <c r="C31" s="47"/>
      <c r="D31" s="47"/>
      <c r="E31" s="47"/>
      <c r="F31" s="47"/>
      <c r="G31" s="47"/>
      <c r="H31" s="47"/>
      <c r="I31" s="47"/>
    </row>
    <row r="32" spans="1:9" x14ac:dyDescent="0.2">
      <c r="A32" s="46"/>
      <c r="B32" s="47"/>
      <c r="C32" s="47"/>
      <c r="D32" s="47"/>
      <c r="E32" s="47"/>
      <c r="F32" s="47"/>
      <c r="G32" s="47"/>
      <c r="H32" s="47"/>
      <c r="I32" s="47"/>
    </row>
    <row r="33" spans="1:9" x14ac:dyDescent="0.2">
      <c r="A33" s="46"/>
      <c r="B33" s="47"/>
      <c r="C33" s="47"/>
      <c r="D33" s="47"/>
      <c r="E33" s="47"/>
      <c r="F33" s="47"/>
      <c r="G33" s="47"/>
      <c r="H33" s="47"/>
      <c r="I33" s="47"/>
    </row>
    <row r="34" spans="1:9" x14ac:dyDescent="0.2">
      <c r="A34" s="46"/>
      <c r="B34" s="47"/>
      <c r="C34" s="47"/>
      <c r="D34" s="47"/>
      <c r="E34" s="47"/>
      <c r="F34" s="47"/>
      <c r="G34" s="47"/>
      <c r="H34" s="47"/>
      <c r="I34" s="47"/>
    </row>
    <row r="35" spans="1:9" x14ac:dyDescent="0.2">
      <c r="A35" s="46"/>
      <c r="B35" s="47"/>
      <c r="C35" s="47"/>
      <c r="D35" s="47"/>
      <c r="E35" s="47"/>
      <c r="F35" s="47"/>
      <c r="G35" s="47"/>
      <c r="H35" s="47"/>
      <c r="I35" s="47"/>
    </row>
    <row r="36" spans="1:9" x14ac:dyDescent="0.2">
      <c r="A36" s="46"/>
      <c r="B36" s="47"/>
      <c r="C36" s="47"/>
      <c r="D36" s="47"/>
      <c r="E36" s="47"/>
      <c r="F36" s="47"/>
      <c r="G36" s="47"/>
      <c r="H36" s="47"/>
      <c r="I36" s="47"/>
    </row>
    <row r="37" spans="1:9" x14ac:dyDescent="0.2">
      <c r="A37" s="46"/>
      <c r="B37" s="47"/>
      <c r="C37" s="47"/>
      <c r="D37" s="47"/>
      <c r="E37" s="47"/>
      <c r="F37" s="47"/>
      <c r="G37" s="47"/>
      <c r="H37" s="47"/>
      <c r="I37" s="47"/>
    </row>
    <row r="38" spans="1:9" x14ac:dyDescent="0.2">
      <c r="A38" s="46"/>
      <c r="B38" s="47"/>
      <c r="C38" s="47"/>
      <c r="D38" s="47"/>
      <c r="E38" s="47"/>
      <c r="F38" s="47"/>
      <c r="G38" s="47"/>
      <c r="H38" s="47"/>
      <c r="I38" s="47"/>
    </row>
  </sheetData>
  <sheetProtection algorithmName="SHA-512" hashValue="NftAQbfFbWuyuW0aLkXQDf1o77B6NuaCrHvHVLmRDYd9ZX/rjhHQqqndxRHXJD4LlJrRBVUAN4F6bbrPchlqYg==" saltValue="fTWgjX9r1kf1v2QI7VVgr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75" x14ac:dyDescent="0.2"/>
  <sheetData>
    <row r="1" spans="1:1" x14ac:dyDescent="0.2">
      <c r="A1">
        <v>0</v>
      </c>
    </row>
    <row r="2" spans="1:1" x14ac:dyDescent="0.2">
      <c r="A2">
        <v>0.06</v>
      </c>
    </row>
    <row r="3" spans="1:1" x14ac:dyDescent="0.2">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XziLFxvtg+EF2LFX2uolWL2ocb7WVo7S1mlmbqCoBiM3T/1XsVyuC6LFWqbwnJxKPCgz5LBH8jOn2w8LkWkdNA==" saltValue="mLrA000yPaYkPn7WkN5MBw==" spinCount="100000" sheet="1" selectLockedCells="1"/>
  <mergeCells count="41">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FDt460qaVH9UoMpkXb8rr5nk2Nilv8zAinxAIQ5beixxNiqdlrt+uEwjf1I5GmTkgUOktYudwI4VeOWPsduw1w==" saltValue="2aaRbltTnlsJF5CBWachpA==" spinCount="100000" sheet="1" selectLockedCells="1"/>
  <mergeCells count="41">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vLZxBWrI9fnwxj5OMS2Uw+dFkPYdgfeM2tQepjNrlLhg1Ll+CMvHRUe/o/ZnLLy8nABdc7JNiGL0cw2nzKUhfQ==" saltValue="8Ou9HKjqKJFqnuBKCpiEB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xjHLVC8IO5rTeV6pAptX7b6bHCmWhdZBuUt7zVDZ0F6r7T+kWaB3fs6DZefoT8/mJrMjpbVK+WKWPZFh96zsgA==" saltValue="N57odGT9YmqS9Pi6mMFSU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wUHxV2wmNvK3AyXO2ghvZqiERjcqtD5xA9lEkU7/ETQQyG85f4H4Nk3DQJZYEpEGyYelnuozcDES707R2KYSlA==" saltValue="Et1Pu2AP62wM0fZ27c2m8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163</v>
      </c>
      <c r="G22" s="255"/>
      <c r="H22" s="199">
        <f>ROUND(+MIN(H21*D12,D21*D12,D27*D12),2)</f>
        <v>0</v>
      </c>
    </row>
    <row r="23" spans="1:8" ht="15.75" thickBot="1" x14ac:dyDescent="0.3">
      <c r="B23" s="190"/>
      <c r="C23" s="191" t="s">
        <v>160</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159</v>
      </c>
      <c r="B26" s="254"/>
      <c r="C26" s="255"/>
      <c r="D26" s="227">
        <f>ROUND(D27*D12,2)</f>
        <v>0</v>
      </c>
      <c r="F26" s="56"/>
      <c r="G26" s="49"/>
      <c r="H26" s="226"/>
    </row>
    <row r="27" spans="1:8" ht="17.45" customHeight="1" thickBot="1" x14ac:dyDescent="0.3">
      <c r="A27" s="253" t="s">
        <v>162</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161</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167</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164</v>
      </c>
      <c r="G40" s="311"/>
      <c r="H40" s="231" t="s">
        <v>156</v>
      </c>
    </row>
    <row r="41" spans="1:9" ht="71.45" customHeight="1" x14ac:dyDescent="0.2">
      <c r="A41" s="307"/>
      <c r="B41" s="292"/>
      <c r="C41" s="309"/>
      <c r="D41" s="281" t="s">
        <v>166</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jYJ86ufcEPTgfewxq/4a6Lpsq0eyza+I1GwuHwAn4tep+pPXCMIQG1a8F5i4B8sc3UJ36I8eLvCeZUFv04xT9Q==" saltValue="6BjkG4a6ZqLaLSJiKj7bY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2024-10-24T10:38:04Z</dcterms:modified>
</cp:coreProperties>
</file>